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19170" windowHeight="7380"/>
  </bookViews>
  <sheets>
    <sheet name="P2 Presupuesto Aprobado-Ejec " sheetId="2" r:id="rId1"/>
  </sheets>
  <definedNames>
    <definedName name="_xlnm.Print_Area" localSheetId="0">'P2 Presupuesto Aprobado-Ejec '!$A$1:$P$98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2" l="1"/>
  <c r="C78" i="2" s="1"/>
  <c r="C17" i="2"/>
  <c r="P41" i="2" l="1"/>
  <c r="P42" i="2"/>
  <c r="P43" i="2"/>
  <c r="P44" i="2"/>
  <c r="P45" i="2"/>
  <c r="P46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M47" i="2"/>
  <c r="N47" i="2"/>
  <c r="O47" i="2"/>
  <c r="D47" i="2"/>
  <c r="E47" i="2"/>
  <c r="F47" i="2"/>
  <c r="G47" i="2"/>
  <c r="H47" i="2"/>
  <c r="I47" i="2"/>
  <c r="J47" i="2"/>
  <c r="K47" i="2"/>
  <c r="C75" i="2"/>
  <c r="C72" i="2"/>
  <c r="C65" i="2"/>
  <c r="C62" i="2" s="1"/>
  <c r="C57" i="2"/>
  <c r="P47" i="2" l="1"/>
  <c r="B47" i="2" l="1"/>
  <c r="B78" i="2" s="1"/>
</calcChain>
</file>

<file path=xl/sharedStrings.xml><?xml version="1.0" encoding="utf-8"?>
<sst xmlns="http://schemas.openxmlformats.org/spreadsheetml/2006/main" count="96" uniqueCount="96">
  <si>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</si>
  <si>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</si>
  <si>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</si>
  <si>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</si>
  <si>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</si>
  <si>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</si>
  <si>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</si>
  <si>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</si>
  <si>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</si>
  <si>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</si>
  <si>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</si>
  <si>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</si>
  <si>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</si>
  <si>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</si>
  <si>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</si>
  <si>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</si>
  <si>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</si>
  <si>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</si>
  <si>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</si>
  <si>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</si>
  <si>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</si>
  <si>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</si>
  <si>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</si>
  <si>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</si>
  <si>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</si>
  <si>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</si>
  <si>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</si>
  <si>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</si>
  <si>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</si>
  <si>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</si>
  <si>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</si>
  <si>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</si>
  <si>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</si>
  <si>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</si>
  <si>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</si>
  <si>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</si>
  <si>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</si>
  <si>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</si>
  <si>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</si>
  <si>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</si>
  <si>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</si>
  <si>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</si>
  <si>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</si>
  <si>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</si>
  <si>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</si>
  <si>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</si>
  <si>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</si>
  <si>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</si>
  <si>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</si>
  <si>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</si>
  <si>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</si>
  <si>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</si>
  <si>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</si>
  <si>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</si>
  <si>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</si>
  <si>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</si>
  <si>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</si>
  <si>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</si>
  <si>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</si>
  <si>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</si>
  <si>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</si>
  <si>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</si>
  <si>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</si>
  <si>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</si>
  <si>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</si>
  <si>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</si>
  <si>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</si>
  <si>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</si>
  <si>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</si>
  <si>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</si>
  <si>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</si>
  <si>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</si>
  <si>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</si>
  <si>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</si>
  <si>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</si>
  <si>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</si>
  <si>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</si>
  <si>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</si>
  <si>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</si>
  <si>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</si>
  <si>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</si>
  <si>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</si>
  <si>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</si>
  <si>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</si>
  <si>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</si>
  <si>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</si>
  <si>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 xml:space="preserve">AL 31 DE DICIEMBREE 2021 </t>
  </si>
  <si>
    <t>PREPARADO POR:</t>
  </si>
  <si>
    <t>DABELVA PEREZ RODRIGUEZ</t>
  </si>
  <si>
    <t xml:space="preserve">ENC. EJECUCION PRESUPUESTARIA </t>
  </si>
  <si>
    <t>APROBADO POR:</t>
  </si>
  <si>
    <t>CECILIA EUGENIA PEREZ TIO</t>
  </si>
  <si>
    <t xml:space="preserve">DIRECTORA FINANCIERA </t>
  </si>
  <si>
    <t>Total Devengado</t>
  </si>
  <si>
    <t>2.5-TRANSFERENCIA DE CAPITAL</t>
  </si>
  <si>
    <t>Reporte Disponibilidad Presupuestaria y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</si>
</sst>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0" fontId="7" fillId="7" borderId="0" xfId="0" applyFont="1" applyFill="1" applyBorder="1" applyAlignment="1">
      <alignment horizontal="left" indent="1"/>
    </xf>
    <xf numFmtId="43" fontId="7" fillId="7" borderId="0" xfId="1" applyFont="1" applyFill="1" applyBorder="1"/>
    <xf numFmtId="0" fontId="8" fillId="0" borderId="0" xfId="0" applyFont="1" applyBorder="1" applyAlignment="1">
      <alignment horizontal="left" indent="2"/>
    </xf>
    <xf numFmtId="43" fontId="9" fillId="0" borderId="0" xfId="0" applyNumberFormat="1" applyFont="1" applyBorder="1" applyAlignment="1">
      <alignment horizontal="right"/>
    </xf>
    <xf numFmtId="43" fontId="8" fillId="0" borderId="0" xfId="1" applyFont="1" applyBorder="1"/>
    <xf numFmtId="0" fontId="8" fillId="0" borderId="0" xfId="0" applyFont="1" applyBorder="1"/>
    <xf numFmtId="4" fontId="7" fillId="7" borderId="0" xfId="0" applyNumberFormat="1" applyFont="1" applyFill="1" applyBorder="1" applyAlignment="1">
      <alignment vertical="center" wrapText="1"/>
    </xf>
    <xf numFmtId="0" fontId="8" fillId="7" borderId="0" xfId="0" applyFont="1" applyFill="1" applyBorder="1"/>
    <xf numFmtId="4" fontId="8" fillId="0" borderId="0" xfId="0" applyNumberFormat="1" applyFont="1" applyBorder="1" applyAlignment="1">
      <alignment vertical="center" wrapText="1"/>
    </xf>
    <xf numFmtId="43" fontId="8" fillId="7" borderId="0" xfId="1" applyFont="1" applyFill="1" applyBorder="1"/>
    <xf numFmtId="165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wrapText="1" indent="2"/>
    </xf>
    <xf numFmtId="165" fontId="7" fillId="7" borderId="0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/>
    </xf>
    <xf numFmtId="165" fontId="7" fillId="4" borderId="0" xfId="0" applyNumberFormat="1" applyFont="1" applyFill="1" applyBorder="1" applyAlignment="1">
      <alignment horizontal="center" vertical="center" wrapText="1"/>
    </xf>
    <xf numFmtId="43" fontId="7" fillId="4" borderId="0" xfId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/>
    <xf numFmtId="43" fontId="7" fillId="2" borderId="0" xfId="1" applyFont="1" applyFill="1" applyBorder="1"/>
    <xf numFmtId="0" fontId="8" fillId="7" borderId="0" xfId="0" applyFont="1" applyFill="1" applyBorder="1" applyAlignment="1">
      <alignment horizontal="left" indent="1"/>
    </xf>
    <xf numFmtId="165" fontId="8" fillId="7" borderId="0" xfId="0" applyNumberFormat="1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2" borderId="0" xfId="0" applyNumberFormat="1" applyFont="1" applyFill="1" applyBorder="1" applyAlignment="1">
      <alignment vertical="center" wrapText="1"/>
    </xf>
    <xf numFmtId="43" fontId="8" fillId="2" borderId="0" xfId="1" applyFont="1" applyFill="1" applyBorder="1"/>
    <xf numFmtId="165" fontId="7" fillId="3" borderId="0" xfId="0" applyNumberFormat="1" applyFont="1" applyFill="1" applyBorder="1" applyAlignment="1">
      <alignment vertical="center" wrapText="1"/>
    </xf>
    <xf numFmtId="43" fontId="8" fillId="3" borderId="0" xfId="1" applyFont="1" applyFill="1" applyBorder="1"/>
    <xf numFmtId="0" fontId="6" fillId="8" borderId="0" xfId="0" applyFont="1" applyFill="1" applyBorder="1" applyAlignment="1">
      <alignment vertical="center"/>
    </xf>
    <xf numFmtId="43" fontId="6" fillId="6" borderId="0" xfId="1" applyFont="1" applyFill="1" applyBorder="1" applyAlignment="1">
      <alignment horizontal="center" vertical="center"/>
    </xf>
    <xf numFmtId="43" fontId="0" fillId="0" borderId="0" xfId="1" applyFont="1" applyBorder="1"/>
    <xf numFmtId="43" fontId="10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5"/>
    </xf>
    <xf numFmtId="49" fontId="11" fillId="0" borderId="0" xfId="0" applyNumberFormat="1" applyFont="1" applyAlignment="1">
      <alignment horizontal="left" indent="3"/>
    </xf>
    <xf numFmtId="49" fontId="11" fillId="10" borderId="0" xfId="0" applyNumberFormat="1" applyFont="1" applyFill="1" applyAlignment="1">
      <alignment horizontal="left" indent="4"/>
    </xf>
    <xf numFmtId="43" fontId="11" fillId="10" borderId="0" xfId="1" applyFont="1" applyFill="1" applyAlignment="1">
      <alignment horizontal="right"/>
    </xf>
    <xf numFmtId="43" fontId="12" fillId="9" borderId="0" xfId="1" applyFont="1" applyFill="1" applyAlignment="1">
      <alignment horizontal="right"/>
    </xf>
    <xf numFmtId="43" fontId="8" fillId="2" borderId="0" xfId="0" applyNumberFormat="1" applyFont="1" applyFill="1" applyBorder="1"/>
    <xf numFmtId="43" fontId="7" fillId="2" borderId="0" xfId="0" applyNumberFormat="1" applyFont="1" applyFill="1" applyBorder="1"/>
    <xf numFmtId="49" fontId="12" fillId="10" borderId="0" xfId="0" applyNumberFormat="1" applyFont="1" applyFill="1" applyAlignment="1">
      <alignment horizontal="left" indent="4"/>
    </xf>
    <xf numFmtId="0" fontId="6" fillId="6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5" borderId="0" xfId="0" applyFont="1" applyFill="1" applyBorder="1" applyAlignment="1">
      <alignment horizontal="center" vertical="center"/>
    </xf>
    <xf numFmtId="43" fontId="6" fillId="5" borderId="0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6" fillId="6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1038887</xdr:colOff>
      <xdr:row>0</xdr:row>
      <xdr:rowOff>0</xdr:rowOff>
    </xdr:from>
    <xdr:to>
      <xdr:col>8</xdr:col>
      <xdr:colOff>243416</xdr:colOff>
      <xdr:row>5</xdr:row>
      <xdr:rowOff>370416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470" y="0"/>
          <a:ext cx="2633529" cy="1322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93"/>
  <sheetViews>
    <sheetView showGridLines="0" tabSelected="1" zoomScale="70" zoomScaleNormal="70" zoomScaleSheetLayoutView="90" workbookViewId="0">
      <selection activeCell="H90" sqref="H90"/>
    </sheetView>
  </sheetViews>
  <sheetFormatPr baseColWidth="10" defaultColWidth="11.42578125" defaultRowHeight="15" x14ac:dyDescent="0.25"/>
  <cols>
    <col min="1" max="1" width="53.7109375" style="3" customWidth="1"/>
    <col min="2" max="2" width="17.5703125" style="1" customWidth="1"/>
    <col min="3" max="3" width="16.5703125" style="1" customWidth="1"/>
    <col min="4" max="10" width="17.140625" style="1" customWidth="1"/>
    <col min="11" max="11" width="22" style="1" customWidth="1"/>
    <col min="12" max="13" width="17.140625" style="1" customWidth="1"/>
    <col min="14" max="14" width="17.140625" style="33" customWidth="1"/>
    <col min="15" max="15" width="17.140625" style="1" customWidth="1"/>
    <col min="16" max="16" width="18.5703125" style="1" customWidth="1"/>
    <col min="17" max="16384" width="11.42578125" style="1"/>
  </cols>
  <sheetData>
    <row r="6" spans="1:16" ht="32.2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17.25" customHeight="1" x14ac:dyDescent="0.25">
      <c r="A7" s="55" t="s">
        <v>95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15.75" customHeight="1" x14ac:dyDescent="0.25">
      <c r="A8" s="57" t="s">
        <v>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ht="25.5" customHeight="1" x14ac:dyDescent="0.25">
      <c r="A9" s="53" t="s">
        <v>29</v>
      </c>
      <c r="B9" s="54" t="s">
        <v>52</v>
      </c>
      <c r="C9" s="54" t="s">
        <v>51</v>
      </c>
      <c r="D9" s="59" t="s">
        <v>56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 ht="25.5" customHeight="1" x14ac:dyDescent="0.25">
      <c r="A10" s="53"/>
      <c r="B10" s="54"/>
      <c r="C10" s="54"/>
      <c r="D10" s="43" t="s">
        <v>39</v>
      </c>
      <c r="E10" s="43" t="s">
        <v>40</v>
      </c>
      <c r="F10" s="43" t="s">
        <v>41</v>
      </c>
      <c r="G10" s="43" t="s">
        <v>42</v>
      </c>
      <c r="H10" s="43" t="s">
        <v>43</v>
      </c>
      <c r="I10" s="43" t="s">
        <v>44</v>
      </c>
      <c r="J10" s="43" t="s">
        <v>45</v>
      </c>
      <c r="K10" s="43" t="s">
        <v>46</v>
      </c>
      <c r="L10" s="43" t="s">
        <v>47</v>
      </c>
      <c r="M10" s="43" t="s">
        <v>48</v>
      </c>
      <c r="N10" s="32" t="s">
        <v>49</v>
      </c>
      <c r="O10" s="43" t="s">
        <v>50</v>
      </c>
      <c r="P10" s="43" t="s">
        <v>93</v>
      </c>
    </row>
    <row r="11" spans="1:16" x14ac:dyDescent="0.25">
      <c r="A11" s="36" t="s">
        <v>57</v>
      </c>
    </row>
    <row r="12" spans="1:16" x14ac:dyDescent="0.25">
      <c r="A12" s="37" t="s">
        <v>58</v>
      </c>
      <c r="B12" s="38">
        <v>731416419</v>
      </c>
      <c r="C12" s="38">
        <v>808496609.91999996</v>
      </c>
      <c r="D12" s="38">
        <v>47899162.640000001</v>
      </c>
      <c r="E12" s="38">
        <v>53658489.049999997</v>
      </c>
      <c r="F12" s="38">
        <v>62257625.869999997</v>
      </c>
      <c r="G12" s="38">
        <v>59075267.920000002</v>
      </c>
      <c r="H12" s="38">
        <v>56773485.789999999</v>
      </c>
      <c r="I12" s="38">
        <v>57582843.18</v>
      </c>
      <c r="J12" s="38">
        <v>77496462.709999993</v>
      </c>
      <c r="K12" s="38">
        <v>52658855.859999999</v>
      </c>
      <c r="L12" s="38">
        <v>57845880.119999997</v>
      </c>
      <c r="M12" s="38">
        <v>48814873.039999999</v>
      </c>
      <c r="N12" s="38">
        <v>78707653.170000002</v>
      </c>
      <c r="O12" s="38">
        <v>139328777.02000001</v>
      </c>
      <c r="P12" s="38">
        <v>792099376.37</v>
      </c>
    </row>
    <row r="13" spans="1:16" x14ac:dyDescent="0.25">
      <c r="A13" s="35" t="s">
        <v>59</v>
      </c>
      <c r="B13" s="34">
        <v>590711658</v>
      </c>
      <c r="C13" s="34">
        <v>638473923.91999996</v>
      </c>
      <c r="D13" s="34">
        <v>40540053.439999998</v>
      </c>
      <c r="E13" s="34">
        <v>45558008.829999998</v>
      </c>
      <c r="F13" s="34">
        <v>52690757.539999999</v>
      </c>
      <c r="G13" s="34">
        <v>50026170.439999998</v>
      </c>
      <c r="H13" s="34">
        <v>48439488.399999999</v>
      </c>
      <c r="I13" s="34">
        <v>48550547.619999997</v>
      </c>
      <c r="J13" s="34">
        <v>49601132.759999998</v>
      </c>
      <c r="K13" s="34">
        <v>44559212.909999996</v>
      </c>
      <c r="L13" s="34">
        <v>43664635.869999997</v>
      </c>
      <c r="M13" s="34">
        <v>40538715.100000001</v>
      </c>
      <c r="N13" s="34">
        <v>70573132.079999998</v>
      </c>
      <c r="O13" s="34">
        <v>94400212.560000002</v>
      </c>
      <c r="P13" s="34">
        <v>629142067.54999995</v>
      </c>
    </row>
    <row r="14" spans="1:16" x14ac:dyDescent="0.25">
      <c r="A14" s="35" t="s">
        <v>60</v>
      </c>
      <c r="B14" s="34">
        <v>48532000</v>
      </c>
      <c r="C14" s="34">
        <v>79106625</v>
      </c>
      <c r="D14" s="34">
        <v>1259500</v>
      </c>
      <c r="E14" s="34">
        <v>1375000</v>
      </c>
      <c r="F14" s="34">
        <v>1425400</v>
      </c>
      <c r="G14" s="34">
        <v>1771066.67</v>
      </c>
      <c r="H14" s="34">
        <v>1352400</v>
      </c>
      <c r="I14" s="34">
        <v>1405400</v>
      </c>
      <c r="J14" s="34">
        <v>20106975</v>
      </c>
      <c r="K14" s="34">
        <v>1315276.48</v>
      </c>
      <c r="L14" s="34">
        <v>7202925</v>
      </c>
      <c r="M14" s="34">
        <v>1376782.87</v>
      </c>
      <c r="N14" s="34">
        <v>1418067.13</v>
      </c>
      <c r="O14" s="34">
        <v>37845382.130000003</v>
      </c>
      <c r="P14" s="34">
        <v>77854175.280000001</v>
      </c>
    </row>
    <row r="15" spans="1:16" x14ac:dyDescent="0.25">
      <c r="A15" s="35" t="s">
        <v>61</v>
      </c>
      <c r="B15" s="34">
        <v>12514400</v>
      </c>
      <c r="C15" s="34">
        <v>6252200</v>
      </c>
      <c r="D15" s="34">
        <v>0</v>
      </c>
      <c r="E15" s="34">
        <v>43200</v>
      </c>
      <c r="F15" s="34">
        <v>355050</v>
      </c>
      <c r="G15" s="34">
        <v>560700</v>
      </c>
      <c r="H15" s="34">
        <v>0</v>
      </c>
      <c r="I15" s="34">
        <v>961200</v>
      </c>
      <c r="J15" s="34">
        <v>788400</v>
      </c>
      <c r="K15" s="34">
        <v>0</v>
      </c>
      <c r="L15" s="34">
        <v>458550</v>
      </c>
      <c r="M15" s="34">
        <v>771750</v>
      </c>
      <c r="N15" s="34">
        <v>642150</v>
      </c>
      <c r="O15" s="34">
        <v>437650</v>
      </c>
      <c r="P15" s="34">
        <v>5018650</v>
      </c>
    </row>
    <row r="16" spans="1:16" x14ac:dyDescent="0.25">
      <c r="A16" s="35" t="s">
        <v>62</v>
      </c>
      <c r="B16" s="34">
        <v>79658361</v>
      </c>
      <c r="C16" s="34">
        <v>84663861</v>
      </c>
      <c r="D16" s="34">
        <v>6099609.2000000002</v>
      </c>
      <c r="E16" s="34">
        <v>6682280.2199999997</v>
      </c>
      <c r="F16" s="34">
        <v>7786418.3300000001</v>
      </c>
      <c r="G16" s="34">
        <v>6717330.8099999996</v>
      </c>
      <c r="H16" s="34">
        <v>6981597.3899999997</v>
      </c>
      <c r="I16" s="34">
        <v>6665695.5599999996</v>
      </c>
      <c r="J16" s="34">
        <v>6999954.9500000002</v>
      </c>
      <c r="K16" s="34">
        <v>6784366.4699999997</v>
      </c>
      <c r="L16" s="34">
        <v>6519769.25</v>
      </c>
      <c r="M16" s="34">
        <v>6127625.0700000003</v>
      </c>
      <c r="N16" s="34">
        <v>6074303.96</v>
      </c>
      <c r="O16" s="34">
        <v>6645532.3300000001</v>
      </c>
      <c r="P16" s="34">
        <v>80084483.540000007</v>
      </c>
    </row>
    <row r="17" spans="1:16" x14ac:dyDescent="0.25">
      <c r="A17" s="37" t="s">
        <v>63</v>
      </c>
      <c r="B17" s="38">
        <v>178055467</v>
      </c>
      <c r="C17" s="38">
        <f>SUM(C18:C26)</f>
        <v>109204658.69000001</v>
      </c>
      <c r="D17" s="38">
        <v>3437597.73</v>
      </c>
      <c r="E17" s="38">
        <v>3914635.28</v>
      </c>
      <c r="F17" s="38">
        <v>5263735.29</v>
      </c>
      <c r="G17" s="38">
        <v>3072993.98</v>
      </c>
      <c r="H17" s="38">
        <v>9074763.6400000006</v>
      </c>
      <c r="I17" s="38">
        <v>4574373.47</v>
      </c>
      <c r="J17" s="38">
        <v>6231229.46</v>
      </c>
      <c r="K17" s="38">
        <v>6025003.5700000003</v>
      </c>
      <c r="L17" s="38">
        <v>6262223.3899999997</v>
      </c>
      <c r="M17" s="38">
        <v>5095301.8600000003</v>
      </c>
      <c r="N17" s="38">
        <v>10205964.99</v>
      </c>
      <c r="O17" s="38">
        <v>19008542.030000001</v>
      </c>
      <c r="P17" s="38">
        <v>82166364.689999998</v>
      </c>
    </row>
    <row r="18" spans="1:16" x14ac:dyDescent="0.25">
      <c r="A18" s="35" t="s">
        <v>64</v>
      </c>
      <c r="B18" s="34">
        <v>27111232</v>
      </c>
      <c r="C18" s="34">
        <v>25381361</v>
      </c>
      <c r="D18" s="34">
        <v>1846806.97</v>
      </c>
      <c r="E18" s="34">
        <v>1989190.77</v>
      </c>
      <c r="F18" s="34">
        <v>2745702.48</v>
      </c>
      <c r="G18" s="34">
        <v>988250.94</v>
      </c>
      <c r="H18" s="34">
        <v>2153940.3199999998</v>
      </c>
      <c r="I18" s="34">
        <v>2133972.0499999998</v>
      </c>
      <c r="J18" s="34">
        <v>2486370.5</v>
      </c>
      <c r="K18" s="34">
        <v>2175496.7799999998</v>
      </c>
      <c r="L18" s="34">
        <v>2298590.17</v>
      </c>
      <c r="M18" s="34">
        <v>2060031.87</v>
      </c>
      <c r="N18" s="34">
        <v>2241350.52</v>
      </c>
      <c r="O18" s="34">
        <v>2261657.52</v>
      </c>
      <c r="P18" s="34">
        <v>25381360.890000001</v>
      </c>
    </row>
    <row r="19" spans="1:16" x14ac:dyDescent="0.25">
      <c r="A19" s="35" t="s">
        <v>65</v>
      </c>
      <c r="B19" s="34">
        <v>17461498</v>
      </c>
      <c r="C19" s="34">
        <v>9992925</v>
      </c>
      <c r="D19" s="34">
        <v>0</v>
      </c>
      <c r="E19" s="34">
        <v>113975.25</v>
      </c>
      <c r="F19" s="34">
        <v>427864.9</v>
      </c>
      <c r="G19" s="34">
        <v>264530.48</v>
      </c>
      <c r="H19" s="34">
        <v>132265.24</v>
      </c>
      <c r="I19" s="34">
        <v>16815</v>
      </c>
      <c r="J19" s="34">
        <v>71390</v>
      </c>
      <c r="K19" s="34">
        <v>191187.14</v>
      </c>
      <c r="L19" s="34">
        <v>297748.17</v>
      </c>
      <c r="M19" s="34">
        <v>62265.06</v>
      </c>
      <c r="N19" s="34">
        <v>602027.59</v>
      </c>
      <c r="O19" s="34">
        <v>2968555.08</v>
      </c>
      <c r="P19" s="34">
        <v>5148623.91</v>
      </c>
    </row>
    <row r="20" spans="1:16" x14ac:dyDescent="0.25">
      <c r="A20" s="35" t="s">
        <v>66</v>
      </c>
      <c r="B20" s="34">
        <v>3502116</v>
      </c>
      <c r="C20" s="34">
        <v>13285629.02</v>
      </c>
      <c r="D20" s="34">
        <v>0</v>
      </c>
      <c r="E20" s="34">
        <v>326350</v>
      </c>
      <c r="F20" s="34">
        <v>701700</v>
      </c>
      <c r="G20" s="34">
        <v>613300</v>
      </c>
      <c r="H20" s="34">
        <v>5200</v>
      </c>
      <c r="I20" s="34">
        <v>859250</v>
      </c>
      <c r="J20" s="34">
        <v>1718850</v>
      </c>
      <c r="K20" s="34">
        <v>0</v>
      </c>
      <c r="L20" s="34">
        <v>1336482.5</v>
      </c>
      <c r="M20" s="34">
        <v>1181627.5</v>
      </c>
      <c r="N20" s="34">
        <v>2454817.5</v>
      </c>
      <c r="O20" s="34">
        <v>951342.5</v>
      </c>
      <c r="P20" s="34">
        <v>10148920</v>
      </c>
    </row>
    <row r="21" spans="1:16" x14ac:dyDescent="0.25">
      <c r="A21" s="35" t="s">
        <v>67</v>
      </c>
      <c r="B21" s="34">
        <v>2256315</v>
      </c>
      <c r="C21" s="34">
        <v>180197.37999999989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44103</v>
      </c>
      <c r="J21" s="34">
        <v>0</v>
      </c>
      <c r="K21" s="34">
        <v>0</v>
      </c>
      <c r="L21" s="34">
        <v>39223</v>
      </c>
      <c r="M21" s="34">
        <v>0</v>
      </c>
      <c r="N21" s="34">
        <v>0</v>
      </c>
      <c r="O21" s="34">
        <v>0</v>
      </c>
      <c r="P21" s="34">
        <v>83326</v>
      </c>
    </row>
    <row r="22" spans="1:16" x14ac:dyDescent="0.25">
      <c r="A22" s="35" t="s">
        <v>68</v>
      </c>
      <c r="B22" s="34">
        <v>20552000</v>
      </c>
      <c r="C22" s="34">
        <v>19540856.82</v>
      </c>
      <c r="D22" s="34">
        <v>949180.66</v>
      </c>
      <c r="E22" s="34">
        <v>696300.66</v>
      </c>
      <c r="F22" s="34">
        <v>1006394.16</v>
      </c>
      <c r="G22" s="34">
        <v>767080.66</v>
      </c>
      <c r="H22" s="34">
        <v>1357621.16</v>
      </c>
      <c r="I22" s="34">
        <v>896691.81</v>
      </c>
      <c r="J22" s="34">
        <v>1380657.06</v>
      </c>
      <c r="K22" s="34">
        <v>3155780.56</v>
      </c>
      <c r="L22" s="34">
        <v>665043.12</v>
      </c>
      <c r="M22" s="34">
        <v>1091334.1599999999</v>
      </c>
      <c r="N22" s="34">
        <v>621757.11</v>
      </c>
      <c r="O22" s="34">
        <v>3635889.82</v>
      </c>
      <c r="P22" s="34">
        <v>16223730.939999999</v>
      </c>
    </row>
    <row r="23" spans="1:16" x14ac:dyDescent="0.25">
      <c r="A23" s="35" t="s">
        <v>69</v>
      </c>
      <c r="B23" s="34">
        <v>13637513</v>
      </c>
      <c r="C23" s="34">
        <v>8345165.3399999999</v>
      </c>
      <c r="D23" s="34">
        <v>233448.1</v>
      </c>
      <c r="E23" s="34">
        <v>214830.6</v>
      </c>
      <c r="F23" s="34">
        <v>262799.34999999998</v>
      </c>
      <c r="G23" s="34">
        <v>276186.90000000002</v>
      </c>
      <c r="H23" s="34">
        <v>4946927.6399999997</v>
      </c>
      <c r="I23" s="34">
        <v>286942.18</v>
      </c>
      <c r="J23" s="34">
        <v>299916.77</v>
      </c>
      <c r="K23" s="34">
        <v>315039.09000000003</v>
      </c>
      <c r="L23" s="34">
        <v>291409.38</v>
      </c>
      <c r="M23" s="34">
        <v>468508.39</v>
      </c>
      <c r="N23" s="34">
        <v>368984.57</v>
      </c>
      <c r="O23" s="34">
        <v>380171.85</v>
      </c>
      <c r="P23" s="34">
        <v>8345164.8200000003</v>
      </c>
    </row>
    <row r="24" spans="1:16" x14ac:dyDescent="0.25">
      <c r="A24" s="35" t="s">
        <v>70</v>
      </c>
      <c r="B24" s="34">
        <v>19472425</v>
      </c>
      <c r="C24" s="34">
        <v>4915120.6899999995</v>
      </c>
      <c r="D24" s="34">
        <v>79060</v>
      </c>
      <c r="E24" s="34">
        <v>0</v>
      </c>
      <c r="F24" s="34">
        <v>0</v>
      </c>
      <c r="G24" s="34">
        <v>0</v>
      </c>
      <c r="H24" s="34">
        <v>0</v>
      </c>
      <c r="I24" s="34">
        <v>219137.73</v>
      </c>
      <c r="J24" s="34">
        <v>84768.08</v>
      </c>
      <c r="K24" s="34">
        <v>0</v>
      </c>
      <c r="L24" s="34">
        <v>18124.599999999999</v>
      </c>
      <c r="M24" s="34">
        <v>0</v>
      </c>
      <c r="N24" s="34">
        <v>97114</v>
      </c>
      <c r="O24" s="34">
        <v>3500445.74</v>
      </c>
      <c r="P24" s="34">
        <v>3998650.15</v>
      </c>
    </row>
    <row r="25" spans="1:16" x14ac:dyDescent="0.25">
      <c r="A25" s="35" t="s">
        <v>71</v>
      </c>
      <c r="B25" s="34">
        <v>66858996</v>
      </c>
      <c r="C25" s="34">
        <v>19872421.18</v>
      </c>
      <c r="D25" s="34">
        <v>0</v>
      </c>
      <c r="E25" s="34">
        <v>237888</v>
      </c>
      <c r="F25" s="34">
        <v>0</v>
      </c>
      <c r="G25" s="34">
        <v>81420</v>
      </c>
      <c r="H25" s="34">
        <v>396584.28</v>
      </c>
      <c r="I25" s="34">
        <v>104691.78</v>
      </c>
      <c r="J25" s="34">
        <v>149302.04999999999</v>
      </c>
      <c r="K25" s="34">
        <v>187500</v>
      </c>
      <c r="L25" s="34">
        <v>941205.91</v>
      </c>
      <c r="M25" s="34">
        <v>231534.88</v>
      </c>
      <c r="N25" s="34">
        <v>0</v>
      </c>
      <c r="O25" s="34">
        <v>4794377.0199999996</v>
      </c>
      <c r="P25" s="34">
        <v>7124503.9199999999</v>
      </c>
    </row>
    <row r="26" spans="1:16" x14ac:dyDescent="0.25">
      <c r="A26" s="35" t="s">
        <v>72</v>
      </c>
      <c r="B26" s="34">
        <v>7203372</v>
      </c>
      <c r="C26" s="34">
        <v>7690982.2599999998</v>
      </c>
      <c r="D26" s="34">
        <v>329102</v>
      </c>
      <c r="E26" s="34">
        <v>336100</v>
      </c>
      <c r="F26" s="34">
        <v>119274.4</v>
      </c>
      <c r="G26" s="34">
        <v>82225</v>
      </c>
      <c r="H26" s="34">
        <v>82225</v>
      </c>
      <c r="I26" s="34">
        <v>12769.92</v>
      </c>
      <c r="J26" s="34">
        <v>39975</v>
      </c>
      <c r="K26" s="34">
        <v>0</v>
      </c>
      <c r="L26" s="34">
        <v>374396.54</v>
      </c>
      <c r="M26" s="34">
        <v>0</v>
      </c>
      <c r="N26" s="34">
        <v>3819913.7</v>
      </c>
      <c r="O26" s="34">
        <v>516102.5</v>
      </c>
      <c r="P26" s="34">
        <v>5712084.0599999996</v>
      </c>
    </row>
    <row r="27" spans="1:16" x14ac:dyDescent="0.25">
      <c r="A27" s="37" t="s">
        <v>73</v>
      </c>
      <c r="B27" s="38">
        <v>69923560</v>
      </c>
      <c r="C27" s="38">
        <v>80483438.109999999</v>
      </c>
      <c r="D27" s="38">
        <v>0</v>
      </c>
      <c r="E27" s="38">
        <v>1470779.77</v>
      </c>
      <c r="F27" s="38">
        <v>1200</v>
      </c>
      <c r="G27" s="38">
        <v>5243435.9000000004</v>
      </c>
      <c r="H27" s="38">
        <v>231022</v>
      </c>
      <c r="I27" s="38">
        <v>731921.54</v>
      </c>
      <c r="J27" s="38">
        <v>2256933.34</v>
      </c>
      <c r="K27" s="38">
        <v>5007792.2</v>
      </c>
      <c r="L27" s="38">
        <v>12915615.300000001</v>
      </c>
      <c r="M27" s="38">
        <v>481056.21</v>
      </c>
      <c r="N27" s="38">
        <v>17137923.399999999</v>
      </c>
      <c r="O27" s="38">
        <v>23400752.329999998</v>
      </c>
      <c r="P27" s="38">
        <v>68878431.989999995</v>
      </c>
    </row>
    <row r="28" spans="1:16" x14ac:dyDescent="0.25">
      <c r="A28" s="35" t="s">
        <v>74</v>
      </c>
      <c r="B28" s="34">
        <v>7918512</v>
      </c>
      <c r="C28" s="34">
        <v>956566.40000000037</v>
      </c>
      <c r="D28" s="34">
        <v>0</v>
      </c>
      <c r="E28" s="34">
        <v>17981</v>
      </c>
      <c r="F28" s="34">
        <v>0</v>
      </c>
      <c r="G28" s="34">
        <v>0</v>
      </c>
      <c r="H28" s="34">
        <v>31720</v>
      </c>
      <c r="I28" s="34">
        <v>55601.72</v>
      </c>
      <c r="J28" s="34">
        <v>14880</v>
      </c>
      <c r="K28" s="34">
        <v>28304</v>
      </c>
      <c r="L28" s="34">
        <v>288683.13</v>
      </c>
      <c r="M28" s="34">
        <v>0</v>
      </c>
      <c r="N28" s="34">
        <v>51040</v>
      </c>
      <c r="O28" s="34">
        <v>182044.66</v>
      </c>
      <c r="P28" s="34">
        <v>670254.51</v>
      </c>
    </row>
    <row r="29" spans="1:16" x14ac:dyDescent="0.25">
      <c r="A29" s="35" t="s">
        <v>75</v>
      </c>
      <c r="B29" s="34">
        <v>2192296</v>
      </c>
      <c r="C29" s="34">
        <v>534556.76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9812</v>
      </c>
      <c r="J29" s="34">
        <v>15930</v>
      </c>
      <c r="K29" s="34">
        <v>0</v>
      </c>
      <c r="L29" s="34">
        <v>2771.39</v>
      </c>
      <c r="M29" s="34">
        <v>0</v>
      </c>
      <c r="N29" s="34">
        <v>4248</v>
      </c>
      <c r="O29" s="34">
        <v>468708.52</v>
      </c>
      <c r="P29" s="34">
        <v>501469.91</v>
      </c>
    </row>
    <row r="30" spans="1:16" x14ac:dyDescent="0.25">
      <c r="A30" s="35" t="s">
        <v>76</v>
      </c>
      <c r="B30" s="34">
        <v>3501813</v>
      </c>
      <c r="C30" s="34">
        <v>4368432.5600000005</v>
      </c>
      <c r="D30" s="34">
        <v>0</v>
      </c>
      <c r="E30" s="34">
        <v>0</v>
      </c>
      <c r="F30" s="34">
        <v>0</v>
      </c>
      <c r="G30" s="34">
        <v>0</v>
      </c>
      <c r="H30" s="34">
        <v>199302</v>
      </c>
      <c r="I30" s="34">
        <v>84739.22</v>
      </c>
      <c r="J30" s="34">
        <v>1304483.7</v>
      </c>
      <c r="K30" s="34">
        <v>0</v>
      </c>
      <c r="L30" s="34">
        <v>144076.63</v>
      </c>
      <c r="M30" s="34">
        <v>132750</v>
      </c>
      <c r="N30" s="34">
        <v>0</v>
      </c>
      <c r="O30" s="34">
        <v>2429030.2000000002</v>
      </c>
      <c r="P30" s="34">
        <v>4294381.75</v>
      </c>
    </row>
    <row r="31" spans="1:16" x14ac:dyDescent="0.25">
      <c r="A31" s="35" t="s">
        <v>77</v>
      </c>
      <c r="B31" s="34">
        <v>104000</v>
      </c>
      <c r="C31" s="34">
        <v>31144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23355.13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23355.13</v>
      </c>
    </row>
    <row r="32" spans="1:16" x14ac:dyDescent="0.25">
      <c r="A32" s="35" t="s">
        <v>78</v>
      </c>
      <c r="B32" s="34">
        <v>3263508</v>
      </c>
      <c r="C32" s="34">
        <v>4322724.57</v>
      </c>
      <c r="D32" s="34">
        <v>0</v>
      </c>
      <c r="E32" s="34">
        <v>96084.57</v>
      </c>
      <c r="F32" s="34">
        <v>0</v>
      </c>
      <c r="G32" s="34">
        <v>915117.14</v>
      </c>
      <c r="H32" s="34">
        <v>0</v>
      </c>
      <c r="I32" s="34">
        <v>11684.23</v>
      </c>
      <c r="J32" s="34">
        <v>52689.36</v>
      </c>
      <c r="K32" s="34">
        <v>0</v>
      </c>
      <c r="L32" s="34">
        <v>12119.15</v>
      </c>
      <c r="M32" s="34">
        <v>142543.71</v>
      </c>
      <c r="N32" s="34">
        <v>35140.400000000001</v>
      </c>
      <c r="O32" s="34">
        <v>1474255.78</v>
      </c>
      <c r="P32" s="34">
        <v>2739634.34</v>
      </c>
    </row>
    <row r="33" spans="1:16" x14ac:dyDescent="0.25">
      <c r="A33" s="35" t="s">
        <v>79</v>
      </c>
      <c r="B33" s="34">
        <v>1697307</v>
      </c>
      <c r="C33" s="34">
        <v>2522578.5699999998</v>
      </c>
      <c r="D33" s="34">
        <v>0</v>
      </c>
      <c r="E33" s="34">
        <v>80431.89</v>
      </c>
      <c r="F33" s="34">
        <v>0</v>
      </c>
      <c r="G33" s="34">
        <v>630521.19999999995</v>
      </c>
      <c r="H33" s="34">
        <v>0</v>
      </c>
      <c r="I33" s="34">
        <v>49028.78</v>
      </c>
      <c r="J33" s="34">
        <v>23600</v>
      </c>
      <c r="K33" s="34">
        <v>0</v>
      </c>
      <c r="L33" s="34">
        <v>24913.3</v>
      </c>
      <c r="M33" s="34">
        <v>0</v>
      </c>
      <c r="N33" s="34">
        <v>24839</v>
      </c>
      <c r="O33" s="34">
        <v>1626371.62</v>
      </c>
      <c r="P33" s="34">
        <v>2459705.79</v>
      </c>
    </row>
    <row r="34" spans="1:16" x14ac:dyDescent="0.25">
      <c r="A34" s="35" t="s">
        <v>80</v>
      </c>
      <c r="B34" s="34">
        <v>44408443</v>
      </c>
      <c r="C34" s="34">
        <v>51798087.670000002</v>
      </c>
      <c r="D34" s="34">
        <v>0</v>
      </c>
      <c r="E34" s="34">
        <v>536060.85</v>
      </c>
      <c r="F34" s="34">
        <v>0</v>
      </c>
      <c r="G34" s="34">
        <v>2265.6</v>
      </c>
      <c r="H34" s="34">
        <v>0</v>
      </c>
      <c r="I34" s="34">
        <v>43616.98</v>
      </c>
      <c r="J34" s="34">
        <v>0</v>
      </c>
      <c r="K34" s="34">
        <v>4952075</v>
      </c>
      <c r="L34" s="34">
        <v>12313661.1</v>
      </c>
      <c r="M34" s="34">
        <v>0</v>
      </c>
      <c r="N34" s="34">
        <v>17000000</v>
      </c>
      <c r="O34" s="34">
        <v>9053195.3000000007</v>
      </c>
      <c r="P34" s="34">
        <v>43900874.829999998</v>
      </c>
    </row>
    <row r="35" spans="1:16" x14ac:dyDescent="0.25">
      <c r="A35" s="35" t="s">
        <v>81</v>
      </c>
      <c r="B35" s="34">
        <v>6837681</v>
      </c>
      <c r="C35" s="34">
        <v>15949347.58</v>
      </c>
      <c r="D35" s="34">
        <v>0</v>
      </c>
      <c r="E35" s="34">
        <v>740221.46</v>
      </c>
      <c r="F35" s="34">
        <v>1200</v>
      </c>
      <c r="G35" s="34">
        <v>3695531.96</v>
      </c>
      <c r="H35" s="34">
        <v>0</v>
      </c>
      <c r="I35" s="34">
        <v>454083.48</v>
      </c>
      <c r="J35" s="34">
        <v>845350.28</v>
      </c>
      <c r="K35" s="34">
        <v>27413.200000000001</v>
      </c>
      <c r="L35" s="34">
        <v>129390.6</v>
      </c>
      <c r="M35" s="34">
        <v>205762.5</v>
      </c>
      <c r="N35" s="34">
        <v>22656</v>
      </c>
      <c r="O35" s="34">
        <v>8167146.25</v>
      </c>
      <c r="P35" s="34">
        <v>14288755.73</v>
      </c>
    </row>
    <row r="36" spans="1:16" x14ac:dyDescent="0.25">
      <c r="A36" s="37" t="s">
        <v>82</v>
      </c>
      <c r="B36" s="38">
        <v>996225875</v>
      </c>
      <c r="C36" s="38">
        <v>993017304.72000003</v>
      </c>
      <c r="D36" s="38">
        <v>64008548</v>
      </c>
      <c r="E36" s="38">
        <v>64595237.75</v>
      </c>
      <c r="F36" s="38">
        <v>79185862.219999999</v>
      </c>
      <c r="G36" s="38">
        <v>64927026</v>
      </c>
      <c r="H36" s="38">
        <v>70558416</v>
      </c>
      <c r="I36" s="38">
        <v>64440914</v>
      </c>
      <c r="J36" s="38">
        <v>121554404.45999999</v>
      </c>
      <c r="K36" s="38">
        <v>64775706</v>
      </c>
      <c r="L36" s="38">
        <v>64364783</v>
      </c>
      <c r="M36" s="38">
        <v>64359964</v>
      </c>
      <c r="N36" s="38">
        <v>70580336</v>
      </c>
      <c r="O36" s="38">
        <v>174761164.75999999</v>
      </c>
      <c r="P36" s="38">
        <v>968112362.19000006</v>
      </c>
    </row>
    <row r="37" spans="1:16" x14ac:dyDescent="0.25">
      <c r="A37" s="35" t="s">
        <v>83</v>
      </c>
      <c r="B37" s="34">
        <v>9213196</v>
      </c>
      <c r="C37" s="34">
        <v>100176495</v>
      </c>
      <c r="D37" s="34">
        <v>0</v>
      </c>
      <c r="E37" s="34">
        <v>586689.75</v>
      </c>
      <c r="F37" s="34">
        <v>626087</v>
      </c>
      <c r="G37" s="34">
        <v>918478</v>
      </c>
      <c r="H37" s="34">
        <v>6549868</v>
      </c>
      <c r="I37" s="34">
        <v>432366</v>
      </c>
      <c r="J37" s="34">
        <v>10000</v>
      </c>
      <c r="K37" s="34">
        <v>767158</v>
      </c>
      <c r="L37" s="34">
        <v>356235</v>
      </c>
      <c r="M37" s="34">
        <v>351416</v>
      </c>
      <c r="N37" s="34">
        <v>6571788</v>
      </c>
      <c r="O37" s="34">
        <v>60463329.759999998</v>
      </c>
      <c r="P37" s="34">
        <v>77633415.510000005</v>
      </c>
    </row>
    <row r="38" spans="1:16" x14ac:dyDescent="0.25">
      <c r="A38" s="35" t="s">
        <v>84</v>
      </c>
      <c r="B38" s="34">
        <v>973319911</v>
      </c>
      <c r="C38" s="34">
        <v>877895823.72000003</v>
      </c>
      <c r="D38" s="34">
        <v>64008548</v>
      </c>
      <c r="E38" s="34">
        <v>64008548</v>
      </c>
      <c r="F38" s="34">
        <v>64008548</v>
      </c>
      <c r="G38" s="34">
        <v>64008548</v>
      </c>
      <c r="H38" s="34">
        <v>64008548</v>
      </c>
      <c r="I38" s="34">
        <v>64008548</v>
      </c>
      <c r="J38" s="34">
        <v>121439935.06</v>
      </c>
      <c r="K38" s="34">
        <v>64008548</v>
      </c>
      <c r="L38" s="34">
        <v>64008548</v>
      </c>
      <c r="M38" s="34">
        <v>64008548</v>
      </c>
      <c r="N38" s="34">
        <v>64008548</v>
      </c>
      <c r="O38" s="34">
        <v>114008546</v>
      </c>
      <c r="P38" s="34">
        <v>875533961.05999994</v>
      </c>
    </row>
    <row r="39" spans="1:16" x14ac:dyDescent="0.25">
      <c r="A39" s="35" t="s">
        <v>85</v>
      </c>
      <c r="B39" s="34">
        <v>13692768</v>
      </c>
      <c r="C39" s="34">
        <v>14944986</v>
      </c>
      <c r="D39" s="34">
        <v>0</v>
      </c>
      <c r="E39" s="34">
        <v>0</v>
      </c>
      <c r="F39" s="34">
        <v>14551227.220000001</v>
      </c>
      <c r="G39" s="34">
        <v>0</v>
      </c>
      <c r="H39" s="34">
        <v>0</v>
      </c>
      <c r="I39" s="34">
        <v>0</v>
      </c>
      <c r="J39" s="34">
        <v>104469.4</v>
      </c>
      <c r="K39" s="34">
        <v>0</v>
      </c>
      <c r="L39" s="34">
        <v>0</v>
      </c>
      <c r="M39" s="34">
        <v>0</v>
      </c>
      <c r="N39" s="34">
        <v>0</v>
      </c>
      <c r="O39" s="34">
        <v>289289</v>
      </c>
      <c r="P39" s="34">
        <v>14944985.619999999</v>
      </c>
    </row>
    <row r="40" spans="1:16" x14ac:dyDescent="0.25">
      <c r="A40" s="42" t="s">
        <v>94</v>
      </c>
      <c r="B40" s="38"/>
      <c r="C40" s="38"/>
      <c r="D40" s="38">
        <v>0</v>
      </c>
      <c r="E40" s="38"/>
      <c r="F40" s="38">
        <v>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x14ac:dyDescent="0.25">
      <c r="A41" s="8" t="s">
        <v>0</v>
      </c>
      <c r="B41" s="14"/>
      <c r="C41" s="10"/>
      <c r="D41" s="11"/>
      <c r="E41" s="11"/>
      <c r="F41" s="11"/>
      <c r="G41" s="11"/>
      <c r="H41" s="11"/>
      <c r="I41" s="11"/>
      <c r="J41" s="11"/>
      <c r="K41" s="11"/>
      <c r="L41" s="10"/>
      <c r="M41" s="11"/>
      <c r="N41" s="10"/>
      <c r="O41" s="11"/>
      <c r="P41" s="40">
        <f t="shared" ref="P41:P69" si="0">SUM(D41:O41)</f>
        <v>0</v>
      </c>
    </row>
    <row r="42" spans="1:16" x14ac:dyDescent="0.25">
      <c r="A42" s="8" t="s">
        <v>1</v>
      </c>
      <c r="B42" s="14"/>
      <c r="C42" s="10"/>
      <c r="D42" s="11"/>
      <c r="E42" s="11"/>
      <c r="F42" s="11"/>
      <c r="G42" s="11"/>
      <c r="H42" s="11"/>
      <c r="I42" s="11"/>
      <c r="J42" s="11"/>
      <c r="K42" s="11"/>
      <c r="L42" s="10"/>
      <c r="M42" s="11"/>
      <c r="N42" s="10"/>
      <c r="O42" s="11"/>
      <c r="P42" s="40">
        <f t="shared" si="0"/>
        <v>0</v>
      </c>
    </row>
    <row r="43" spans="1:16" x14ac:dyDescent="0.25">
      <c r="A43" s="8" t="s">
        <v>2</v>
      </c>
      <c r="B43" s="14"/>
      <c r="C43" s="10"/>
      <c r="D43" s="11"/>
      <c r="E43" s="11"/>
      <c r="F43" s="11"/>
      <c r="G43" s="11"/>
      <c r="H43" s="11"/>
      <c r="I43" s="11"/>
      <c r="J43" s="11"/>
      <c r="K43" s="11"/>
      <c r="L43" s="10"/>
      <c r="M43" s="11"/>
      <c r="N43" s="10"/>
      <c r="O43" s="11"/>
      <c r="P43" s="40">
        <f t="shared" si="0"/>
        <v>0</v>
      </c>
    </row>
    <row r="44" spans="1:16" x14ac:dyDescent="0.25">
      <c r="A44" s="8" t="s">
        <v>3</v>
      </c>
      <c r="B44" s="14"/>
      <c r="C44" s="10"/>
      <c r="D44" s="11"/>
      <c r="E44" s="11"/>
      <c r="F44" s="11"/>
      <c r="G44" s="11"/>
      <c r="H44" s="11"/>
      <c r="I44" s="11"/>
      <c r="J44" s="11"/>
      <c r="K44" s="11"/>
      <c r="L44" s="10"/>
      <c r="M44" s="11"/>
      <c r="N44" s="10"/>
      <c r="O44" s="11"/>
      <c r="P44" s="40">
        <f t="shared" si="0"/>
        <v>0</v>
      </c>
    </row>
    <row r="45" spans="1:16" x14ac:dyDescent="0.25">
      <c r="A45" s="8" t="s">
        <v>4</v>
      </c>
      <c r="B45" s="14"/>
      <c r="C45" s="10"/>
      <c r="D45" s="11"/>
      <c r="E45" s="11"/>
      <c r="F45" s="11"/>
      <c r="G45" s="11"/>
      <c r="H45" s="11"/>
      <c r="I45" s="11"/>
      <c r="J45" s="11"/>
      <c r="K45" s="11"/>
      <c r="L45" s="10"/>
      <c r="M45" s="11"/>
      <c r="N45" s="10"/>
      <c r="O45" s="11"/>
      <c r="P45" s="40">
        <f t="shared" si="0"/>
        <v>0</v>
      </c>
    </row>
    <row r="46" spans="1:16" x14ac:dyDescent="0.25">
      <c r="A46" s="8" t="s">
        <v>5</v>
      </c>
      <c r="B46" s="14"/>
      <c r="C46" s="10"/>
      <c r="D46" s="11"/>
      <c r="E46" s="11"/>
      <c r="F46" s="11"/>
      <c r="G46" s="11"/>
      <c r="H46" s="11"/>
      <c r="I46" s="11"/>
      <c r="J46" s="11"/>
      <c r="K46" s="11"/>
      <c r="L46" s="10"/>
      <c r="M46" s="11"/>
      <c r="N46" s="10"/>
      <c r="O46" s="11"/>
      <c r="P46" s="40">
        <f t="shared" si="0"/>
        <v>0</v>
      </c>
    </row>
    <row r="47" spans="1:16" x14ac:dyDescent="0.25">
      <c r="A47" s="6" t="s">
        <v>6</v>
      </c>
      <c r="B47" s="12">
        <f>SUM(B48:B56)</f>
        <v>56020292</v>
      </c>
      <c r="C47" s="7">
        <f>SUM(C48:C56)</f>
        <v>16985060.02</v>
      </c>
      <c r="D47" s="7">
        <f t="shared" ref="D47:K47" si="1">SUM(D48:D62)</f>
        <v>0</v>
      </c>
      <c r="E47" s="7">
        <f t="shared" si="1"/>
        <v>270151.78000000003</v>
      </c>
      <c r="F47" s="7">
        <f t="shared" si="1"/>
        <v>0</v>
      </c>
      <c r="G47" s="7">
        <f t="shared" si="1"/>
        <v>2595030.44</v>
      </c>
      <c r="H47" s="7">
        <f t="shared" si="1"/>
        <v>4158554.79</v>
      </c>
      <c r="I47" s="7">
        <f t="shared" si="1"/>
        <v>693678.38</v>
      </c>
      <c r="J47" s="7">
        <f t="shared" si="1"/>
        <v>1025625.04</v>
      </c>
      <c r="K47" s="7">
        <f t="shared" si="1"/>
        <v>161066.22</v>
      </c>
      <c r="L47" s="7">
        <v>781376.32</v>
      </c>
      <c r="M47" s="7">
        <f>SUM(M48:M62)</f>
        <v>59826</v>
      </c>
      <c r="N47" s="7">
        <f t="shared" ref="N47" si="2">SUM(N48:N62)</f>
        <v>779021.8600000001</v>
      </c>
      <c r="O47" s="7">
        <f t="shared" ref="O47" si="3">SUM(O48:O62)</f>
        <v>0</v>
      </c>
      <c r="P47" s="41">
        <f t="shared" si="0"/>
        <v>10524330.83</v>
      </c>
    </row>
    <row r="48" spans="1:16" x14ac:dyDescent="0.25">
      <c r="A48" s="8" t="s">
        <v>7</v>
      </c>
      <c r="B48" s="9">
        <v>26818319</v>
      </c>
      <c r="C48" s="10">
        <v>8496067.6199999992</v>
      </c>
      <c r="D48" s="11"/>
      <c r="E48" s="11"/>
      <c r="F48" s="11"/>
      <c r="G48" s="10">
        <v>2595030.44</v>
      </c>
      <c r="H48" s="10">
        <v>402380</v>
      </c>
      <c r="I48" s="10">
        <v>512843.38</v>
      </c>
      <c r="J48" s="10">
        <v>1025625.04</v>
      </c>
      <c r="K48" s="10">
        <v>149419.39000000001</v>
      </c>
      <c r="L48" s="10">
        <v>781376.32</v>
      </c>
      <c r="M48" s="10"/>
      <c r="N48" s="10">
        <v>732434.55</v>
      </c>
      <c r="O48" s="11"/>
      <c r="P48" s="40">
        <f t="shared" si="0"/>
        <v>6199109.1199999992</v>
      </c>
    </row>
    <row r="49" spans="1:16" x14ac:dyDescent="0.25">
      <c r="A49" s="8" t="s">
        <v>8</v>
      </c>
      <c r="B49" s="9">
        <v>1771265</v>
      </c>
      <c r="C49" s="10">
        <v>190925</v>
      </c>
      <c r="D49" s="11"/>
      <c r="E49" s="11"/>
      <c r="F49" s="11"/>
      <c r="G49" s="11"/>
      <c r="H49" s="11"/>
      <c r="I49" s="11"/>
      <c r="J49" s="10"/>
      <c r="K49" s="10"/>
      <c r="L49" s="10"/>
      <c r="M49" s="10">
        <v>59826</v>
      </c>
      <c r="N49" s="10"/>
      <c r="O49" s="11"/>
      <c r="P49" s="40">
        <f t="shared" si="0"/>
        <v>59826</v>
      </c>
    </row>
    <row r="50" spans="1:16" x14ac:dyDescent="0.25">
      <c r="A50" s="8" t="s">
        <v>9</v>
      </c>
      <c r="B50" s="11"/>
      <c r="C50" s="10">
        <v>32804</v>
      </c>
      <c r="D50" s="11"/>
      <c r="E50" s="11"/>
      <c r="F50" s="11"/>
      <c r="G50" s="11"/>
      <c r="H50" s="11"/>
      <c r="I50" s="11"/>
      <c r="J50" s="10"/>
      <c r="K50" s="10"/>
      <c r="L50" s="10"/>
      <c r="M50" s="10"/>
      <c r="N50" s="10"/>
      <c r="O50" s="11"/>
      <c r="P50" s="40">
        <f t="shared" si="0"/>
        <v>0</v>
      </c>
    </row>
    <row r="51" spans="1:16" x14ac:dyDescent="0.25">
      <c r="A51" s="8" t="s">
        <v>10</v>
      </c>
      <c r="B51" s="9">
        <v>15759521</v>
      </c>
      <c r="C51" s="10">
        <v>7399268.4000000004</v>
      </c>
      <c r="D51" s="11"/>
      <c r="E51" s="11"/>
      <c r="F51" s="11"/>
      <c r="G51" s="11"/>
      <c r="H51" s="11"/>
      <c r="I51" s="11"/>
      <c r="J51" s="10"/>
      <c r="K51" s="10"/>
      <c r="L51" s="10"/>
      <c r="M51" s="10"/>
      <c r="N51" s="10"/>
      <c r="O51" s="11"/>
      <c r="P51" s="40">
        <f t="shared" si="0"/>
        <v>0</v>
      </c>
    </row>
    <row r="52" spans="1:16" x14ac:dyDescent="0.25">
      <c r="A52" s="8" t="s">
        <v>11</v>
      </c>
      <c r="B52" s="9">
        <v>5665966</v>
      </c>
      <c r="C52" s="10">
        <v>595843</v>
      </c>
      <c r="D52" s="11"/>
      <c r="E52" s="11"/>
      <c r="F52" s="11"/>
      <c r="G52" s="11"/>
      <c r="H52" s="10">
        <v>3756174.79</v>
      </c>
      <c r="I52" s="10">
        <v>172575</v>
      </c>
      <c r="J52" s="10"/>
      <c r="K52" s="10"/>
      <c r="L52" s="10"/>
      <c r="M52" s="10"/>
      <c r="N52" s="10"/>
      <c r="O52" s="11"/>
      <c r="P52" s="40">
        <f t="shared" si="0"/>
        <v>3928749.79</v>
      </c>
    </row>
    <row r="53" spans="1:16" x14ac:dyDescent="0.25">
      <c r="A53" s="8" t="s">
        <v>12</v>
      </c>
      <c r="B53" s="9"/>
      <c r="C53" s="10"/>
      <c r="D53" s="11"/>
      <c r="E53" s="11"/>
      <c r="F53" s="11"/>
      <c r="G53" s="11"/>
      <c r="H53" s="11"/>
      <c r="I53" s="10">
        <v>8260</v>
      </c>
      <c r="J53" s="10"/>
      <c r="K53" s="10">
        <v>11646.83</v>
      </c>
      <c r="L53" s="10"/>
      <c r="M53" s="10"/>
      <c r="N53" s="10">
        <v>46587.31</v>
      </c>
      <c r="O53" s="11"/>
      <c r="P53" s="40">
        <f t="shared" si="0"/>
        <v>66494.14</v>
      </c>
    </row>
    <row r="54" spans="1:16" x14ac:dyDescent="0.25">
      <c r="A54" s="8" t="s">
        <v>13</v>
      </c>
      <c r="B54" s="11"/>
      <c r="C54" s="10"/>
      <c r="D54" s="11"/>
      <c r="E54" s="11"/>
      <c r="F54" s="11"/>
      <c r="G54" s="11"/>
      <c r="H54" s="11"/>
      <c r="I54" s="11"/>
      <c r="J54" s="10"/>
      <c r="K54" s="10"/>
      <c r="L54" s="10"/>
      <c r="M54" s="10"/>
      <c r="N54" s="10"/>
      <c r="O54" s="11"/>
      <c r="P54" s="40">
        <f t="shared" si="0"/>
        <v>0</v>
      </c>
    </row>
    <row r="55" spans="1:16" x14ac:dyDescent="0.25">
      <c r="A55" s="8" t="s">
        <v>14</v>
      </c>
      <c r="B55" s="9">
        <v>6005221</v>
      </c>
      <c r="C55" s="10">
        <v>270152</v>
      </c>
      <c r="D55" s="11"/>
      <c r="E55" s="10">
        <v>270151.78000000003</v>
      </c>
      <c r="F55" s="11"/>
      <c r="G55" s="11"/>
      <c r="H55" s="11"/>
      <c r="I55" s="11"/>
      <c r="J55" s="10"/>
      <c r="K55" s="10"/>
      <c r="L55" s="10"/>
      <c r="M55" s="11"/>
      <c r="N55" s="10"/>
      <c r="O55" s="11"/>
      <c r="P55" s="40">
        <f t="shared" si="0"/>
        <v>270151.78000000003</v>
      </c>
    </row>
    <row r="56" spans="1:16" x14ac:dyDescent="0.25">
      <c r="A56" s="8" t="s">
        <v>15</v>
      </c>
      <c r="B56" s="14"/>
      <c r="C56" s="10"/>
      <c r="D56" s="11"/>
      <c r="E56" s="11"/>
      <c r="F56" s="11"/>
      <c r="G56" s="11"/>
      <c r="H56" s="11"/>
      <c r="I56" s="11"/>
      <c r="J56" s="11"/>
      <c r="K56" s="10"/>
      <c r="L56" s="10"/>
      <c r="M56" s="11"/>
      <c r="N56" s="10"/>
      <c r="O56" s="11"/>
      <c r="P56" s="40">
        <f t="shared" si="0"/>
        <v>0</v>
      </c>
    </row>
    <row r="57" spans="1:16" x14ac:dyDescent="0.25">
      <c r="A57" s="6" t="s">
        <v>16</v>
      </c>
      <c r="B57" s="12"/>
      <c r="C57" s="15">
        <f>SUM(C58:C61)</f>
        <v>0</v>
      </c>
      <c r="D57" s="13"/>
      <c r="E57" s="13"/>
      <c r="F57" s="13"/>
      <c r="G57" s="13"/>
      <c r="H57" s="13"/>
      <c r="I57" s="13"/>
      <c r="J57" s="13"/>
      <c r="K57" s="13"/>
      <c r="L57" s="15"/>
      <c r="M57" s="13"/>
      <c r="N57" s="15"/>
      <c r="O57" s="13"/>
      <c r="P57" s="40">
        <f t="shared" si="0"/>
        <v>0</v>
      </c>
    </row>
    <row r="58" spans="1:16" x14ac:dyDescent="0.25">
      <c r="A58" s="8" t="s">
        <v>17</v>
      </c>
      <c r="B58" s="14"/>
      <c r="C58" s="10"/>
      <c r="D58" s="11"/>
      <c r="E58" s="11"/>
      <c r="F58" s="11"/>
      <c r="G58" s="11"/>
      <c r="H58" s="11"/>
      <c r="I58" s="11"/>
      <c r="J58" s="11"/>
      <c r="K58" s="11"/>
      <c r="L58" s="10"/>
      <c r="M58" s="11"/>
      <c r="N58" s="10"/>
      <c r="O58" s="11"/>
      <c r="P58" s="40">
        <f t="shared" si="0"/>
        <v>0</v>
      </c>
    </row>
    <row r="59" spans="1:16" x14ac:dyDescent="0.25">
      <c r="A59" s="8" t="s">
        <v>18</v>
      </c>
      <c r="B59" s="16"/>
      <c r="C59" s="10"/>
      <c r="D59" s="11"/>
      <c r="E59" s="11"/>
      <c r="F59" s="11"/>
      <c r="G59" s="11"/>
      <c r="H59" s="11"/>
      <c r="I59" s="11"/>
      <c r="J59" s="11"/>
      <c r="K59" s="11"/>
      <c r="L59" s="10"/>
      <c r="M59" s="11"/>
      <c r="N59" s="10"/>
      <c r="O59" s="11"/>
      <c r="P59" s="40">
        <f t="shared" si="0"/>
        <v>0</v>
      </c>
    </row>
    <row r="60" spans="1:16" x14ac:dyDescent="0.25">
      <c r="A60" s="8" t="s">
        <v>19</v>
      </c>
      <c r="B60" s="16"/>
      <c r="C60" s="10"/>
      <c r="D60" s="11"/>
      <c r="E60" s="11"/>
      <c r="F60" s="11"/>
      <c r="G60" s="11"/>
      <c r="H60" s="11"/>
      <c r="I60" s="11"/>
      <c r="J60" s="11"/>
      <c r="K60" s="11"/>
      <c r="L60" s="10"/>
      <c r="M60" s="11"/>
      <c r="N60" s="10"/>
      <c r="O60" s="11"/>
      <c r="P60" s="40">
        <f t="shared" si="0"/>
        <v>0</v>
      </c>
    </row>
    <row r="61" spans="1:16" ht="26.25" x14ac:dyDescent="0.25">
      <c r="A61" s="17" t="s">
        <v>20</v>
      </c>
      <c r="B61" s="16"/>
      <c r="C61" s="10"/>
      <c r="D61" s="11"/>
      <c r="E61" s="11"/>
      <c r="F61" s="11"/>
      <c r="G61" s="11"/>
      <c r="H61" s="11"/>
      <c r="I61" s="11"/>
      <c r="J61" s="11"/>
      <c r="K61" s="11"/>
      <c r="L61" s="10"/>
      <c r="M61" s="11"/>
      <c r="N61" s="10"/>
      <c r="O61" s="11"/>
      <c r="P61" s="40">
        <f t="shared" si="0"/>
        <v>0</v>
      </c>
    </row>
    <row r="62" spans="1:16" x14ac:dyDescent="0.25">
      <c r="A62" s="6" t="s">
        <v>21</v>
      </c>
      <c r="B62" s="18"/>
      <c r="C62" s="7">
        <f>SUM(C63:C68)</f>
        <v>0</v>
      </c>
      <c r="D62" s="13"/>
      <c r="E62" s="13"/>
      <c r="F62" s="13"/>
      <c r="G62" s="13"/>
      <c r="H62" s="13"/>
      <c r="I62" s="13"/>
      <c r="J62" s="13"/>
      <c r="K62" s="13"/>
      <c r="L62" s="15"/>
      <c r="M62" s="13"/>
      <c r="N62" s="15"/>
      <c r="O62" s="13"/>
      <c r="P62" s="40">
        <f t="shared" si="0"/>
        <v>0</v>
      </c>
    </row>
    <row r="63" spans="1:16" x14ac:dyDescent="0.25">
      <c r="A63" s="8" t="s">
        <v>22</v>
      </c>
      <c r="B63" s="16"/>
      <c r="C63" s="10"/>
      <c r="D63" s="11"/>
      <c r="E63" s="11"/>
      <c r="F63" s="11"/>
      <c r="G63" s="11"/>
      <c r="H63" s="11"/>
      <c r="I63" s="11"/>
      <c r="J63" s="11"/>
      <c r="K63" s="11"/>
      <c r="L63" s="10"/>
      <c r="M63" s="11"/>
      <c r="N63" s="10"/>
      <c r="O63" s="11"/>
      <c r="P63" s="40">
        <f t="shared" si="0"/>
        <v>0</v>
      </c>
    </row>
    <row r="64" spans="1:16" x14ac:dyDescent="0.25">
      <c r="A64" s="8" t="s">
        <v>23</v>
      </c>
      <c r="B64" s="16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1"/>
      <c r="N64" s="10"/>
      <c r="O64" s="11"/>
      <c r="P64" s="40">
        <f t="shared" si="0"/>
        <v>0</v>
      </c>
    </row>
    <row r="65" spans="1:16" x14ac:dyDescent="0.25">
      <c r="A65" s="6" t="s">
        <v>24</v>
      </c>
      <c r="B65" s="18"/>
      <c r="C65" s="15">
        <f>SUM(C66:C68)</f>
        <v>0</v>
      </c>
      <c r="D65" s="13"/>
      <c r="E65" s="13"/>
      <c r="F65" s="13"/>
      <c r="G65" s="13"/>
      <c r="H65" s="13"/>
      <c r="I65" s="13"/>
      <c r="J65" s="13"/>
      <c r="K65" s="13"/>
      <c r="L65" s="15"/>
      <c r="M65" s="13"/>
      <c r="N65" s="15"/>
      <c r="O65" s="13"/>
      <c r="P65" s="40">
        <f t="shared" si="0"/>
        <v>0</v>
      </c>
    </row>
    <row r="66" spans="1:16" x14ac:dyDescent="0.25">
      <c r="A66" s="8" t="s">
        <v>25</v>
      </c>
      <c r="B66" s="16"/>
      <c r="C66" s="10"/>
      <c r="D66" s="11"/>
      <c r="E66" s="11"/>
      <c r="F66" s="11"/>
      <c r="G66" s="11"/>
      <c r="H66" s="11"/>
      <c r="I66" s="11"/>
      <c r="J66" s="11"/>
      <c r="K66" s="11"/>
      <c r="L66" s="10"/>
      <c r="M66" s="11"/>
      <c r="N66" s="10"/>
      <c r="O66" s="11"/>
      <c r="P66" s="40">
        <f t="shared" si="0"/>
        <v>0</v>
      </c>
    </row>
    <row r="67" spans="1:16" x14ac:dyDescent="0.25">
      <c r="A67" s="8" t="s">
        <v>26</v>
      </c>
      <c r="B67" s="16"/>
      <c r="C67" s="10"/>
      <c r="D67" s="11"/>
      <c r="E67" s="11"/>
      <c r="F67" s="11"/>
      <c r="G67" s="11"/>
      <c r="H67" s="11"/>
      <c r="I67" s="11"/>
      <c r="J67" s="11"/>
      <c r="K67" s="11"/>
      <c r="L67" s="10"/>
      <c r="M67" s="11"/>
      <c r="N67" s="10"/>
      <c r="O67" s="11"/>
      <c r="P67" s="40">
        <f t="shared" si="0"/>
        <v>0</v>
      </c>
    </row>
    <row r="68" spans="1:16" x14ac:dyDescent="0.25">
      <c r="A68" s="8" t="s">
        <v>27</v>
      </c>
      <c r="B68" s="16"/>
      <c r="C68" s="10"/>
      <c r="D68" s="11"/>
      <c r="E68" s="11"/>
      <c r="F68" s="11"/>
      <c r="G68" s="11"/>
      <c r="H68" s="11"/>
      <c r="I68" s="11"/>
      <c r="J68" s="11"/>
      <c r="K68" s="11"/>
      <c r="L68" s="10"/>
      <c r="M68" s="11"/>
      <c r="N68" s="10"/>
      <c r="O68" s="11"/>
      <c r="P68" s="40">
        <f t="shared" si="0"/>
        <v>0</v>
      </c>
    </row>
    <row r="69" spans="1:16" x14ac:dyDescent="0.25">
      <c r="A69" s="19" t="s">
        <v>30</v>
      </c>
      <c r="B69" s="20"/>
      <c r="C69" s="21"/>
      <c r="D69" s="22"/>
      <c r="E69" s="22"/>
      <c r="F69" s="22"/>
      <c r="G69" s="22"/>
      <c r="H69" s="22"/>
      <c r="I69" s="22"/>
      <c r="J69" s="22"/>
      <c r="K69" s="22"/>
      <c r="L69" s="23"/>
      <c r="M69" s="22"/>
      <c r="N69" s="23"/>
      <c r="O69" s="22"/>
      <c r="P69" s="40">
        <f t="shared" si="0"/>
        <v>0</v>
      </c>
    </row>
    <row r="70" spans="1:16" x14ac:dyDescent="0.25">
      <c r="A70" s="24" t="s">
        <v>31</v>
      </c>
      <c r="B70" s="25"/>
      <c r="C70" s="15"/>
      <c r="D70" s="13"/>
      <c r="E70" s="13"/>
      <c r="F70" s="13"/>
      <c r="G70" s="13"/>
      <c r="H70" s="13"/>
      <c r="I70" s="13"/>
      <c r="J70" s="13"/>
      <c r="K70" s="13"/>
      <c r="L70" s="15"/>
      <c r="M70" s="13"/>
      <c r="N70" s="15"/>
      <c r="O70" s="13"/>
      <c r="P70" s="40">
        <f t="shared" ref="P70:P77" si="4">SUM(D70:O70)</f>
        <v>0</v>
      </c>
    </row>
    <row r="71" spans="1:16" x14ac:dyDescent="0.25">
      <c r="A71" s="8" t="s">
        <v>32</v>
      </c>
      <c r="B71" s="26"/>
      <c r="C71" s="10"/>
      <c r="D71" s="11"/>
      <c r="E71" s="11"/>
      <c r="F71" s="11"/>
      <c r="G71" s="11"/>
      <c r="H71" s="11"/>
      <c r="I71" s="11"/>
      <c r="J71" s="11"/>
      <c r="K71" s="11"/>
      <c r="L71" s="10"/>
      <c r="M71" s="11"/>
      <c r="N71" s="10"/>
      <c r="O71" s="11"/>
      <c r="P71" s="40">
        <f t="shared" si="4"/>
        <v>0</v>
      </c>
    </row>
    <row r="72" spans="1:16" x14ac:dyDescent="0.25">
      <c r="A72" s="8" t="s">
        <v>33</v>
      </c>
      <c r="B72" s="27"/>
      <c r="C72" s="28">
        <f>SUM(C73:C74)</f>
        <v>0</v>
      </c>
      <c r="D72" s="11"/>
      <c r="E72" s="11"/>
      <c r="F72" s="11"/>
      <c r="G72" s="11"/>
      <c r="H72" s="11"/>
      <c r="I72" s="11"/>
      <c r="J72" s="11"/>
      <c r="K72" s="11"/>
      <c r="L72" s="10"/>
      <c r="M72" s="11"/>
      <c r="N72" s="10"/>
      <c r="O72" s="11"/>
      <c r="P72" s="40">
        <f t="shared" si="4"/>
        <v>0</v>
      </c>
    </row>
    <row r="73" spans="1:16" x14ac:dyDescent="0.25">
      <c r="A73" s="6" t="s">
        <v>34</v>
      </c>
      <c r="B73" s="25"/>
      <c r="C73" s="15"/>
      <c r="D73" s="13"/>
      <c r="E73" s="13"/>
      <c r="F73" s="13"/>
      <c r="G73" s="13"/>
      <c r="H73" s="13"/>
      <c r="I73" s="13"/>
      <c r="J73" s="13"/>
      <c r="K73" s="13"/>
      <c r="L73" s="15"/>
      <c r="M73" s="13"/>
      <c r="N73" s="15"/>
      <c r="O73" s="13"/>
      <c r="P73" s="40">
        <f t="shared" si="4"/>
        <v>0</v>
      </c>
    </row>
    <row r="74" spans="1:16" x14ac:dyDescent="0.25">
      <c r="A74" s="8" t="s">
        <v>35</v>
      </c>
      <c r="B74" s="16"/>
      <c r="C74" s="10"/>
      <c r="D74" s="11"/>
      <c r="E74" s="11"/>
      <c r="F74" s="11"/>
      <c r="G74" s="11"/>
      <c r="H74" s="11"/>
      <c r="I74" s="11"/>
      <c r="J74" s="11"/>
      <c r="K74" s="11"/>
      <c r="L74" s="10"/>
      <c r="M74" s="11"/>
      <c r="N74" s="10"/>
      <c r="O74" s="11"/>
      <c r="P74" s="40">
        <f t="shared" si="4"/>
        <v>0</v>
      </c>
    </row>
    <row r="75" spans="1:16" x14ac:dyDescent="0.25">
      <c r="A75" s="8" t="s">
        <v>36</v>
      </c>
      <c r="B75" s="29"/>
      <c r="C75" s="30">
        <f>SUM(C76:C77)</f>
        <v>0</v>
      </c>
      <c r="D75" s="11"/>
      <c r="E75" s="11"/>
      <c r="F75" s="11"/>
      <c r="G75" s="11"/>
      <c r="H75" s="11"/>
      <c r="I75" s="11"/>
      <c r="J75" s="11"/>
      <c r="K75" s="11"/>
      <c r="L75" s="10"/>
      <c r="M75" s="11"/>
      <c r="N75" s="10"/>
      <c r="O75" s="11"/>
      <c r="P75" s="40">
        <f t="shared" si="4"/>
        <v>0</v>
      </c>
    </row>
    <row r="76" spans="1:16" x14ac:dyDescent="0.25">
      <c r="A76" s="6" t="s">
        <v>37</v>
      </c>
      <c r="B76" s="25"/>
      <c r="C76" s="15"/>
      <c r="D76" s="13"/>
      <c r="E76" s="13"/>
      <c r="F76" s="13"/>
      <c r="G76" s="13"/>
      <c r="H76" s="13"/>
      <c r="I76" s="13"/>
      <c r="J76" s="13"/>
      <c r="K76" s="13"/>
      <c r="L76" s="15"/>
      <c r="M76" s="13"/>
      <c r="N76" s="15"/>
      <c r="O76" s="13"/>
      <c r="P76" s="40">
        <f t="shared" si="4"/>
        <v>0</v>
      </c>
    </row>
    <row r="77" spans="1:16" x14ac:dyDescent="0.25">
      <c r="A77" s="8" t="s">
        <v>38</v>
      </c>
      <c r="B77" s="16"/>
      <c r="C77" s="10"/>
      <c r="D77" s="11"/>
      <c r="E77" s="11"/>
      <c r="F77" s="11"/>
      <c r="G77" s="11"/>
      <c r="H77" s="11"/>
      <c r="I77" s="11"/>
      <c r="J77" s="11"/>
      <c r="K77" s="11"/>
      <c r="L77" s="10"/>
      <c r="M77" s="11"/>
      <c r="N77" s="10"/>
      <c r="O77" s="11"/>
      <c r="P77" s="40">
        <f t="shared" si="4"/>
        <v>0</v>
      </c>
    </row>
    <row r="78" spans="1:16" s="4" customFormat="1" ht="21" customHeight="1" x14ac:dyDescent="0.25">
      <c r="A78" s="31" t="s">
        <v>28</v>
      </c>
      <c r="B78" s="39">
        <f>B47+B36+B27+B17+B12</f>
        <v>2031641613</v>
      </c>
      <c r="C78" s="39">
        <f>C47+C36+C27+C17+C12</f>
        <v>2008187071.46</v>
      </c>
      <c r="D78" s="39">
        <v>115345308.37</v>
      </c>
      <c r="E78" s="39">
        <v>123909293.63</v>
      </c>
      <c r="F78" s="39">
        <v>146708423.38</v>
      </c>
      <c r="G78" s="39">
        <v>134913754.24000001</v>
      </c>
      <c r="H78" s="39">
        <v>140796242.22</v>
      </c>
      <c r="I78" s="39">
        <v>128023730.56999999</v>
      </c>
      <c r="J78" s="39">
        <v>208564655.00999999</v>
      </c>
      <c r="K78" s="39">
        <v>128628423.84999999</v>
      </c>
      <c r="L78" s="39">
        <v>142169878.13</v>
      </c>
      <c r="M78" s="39">
        <v>118811021.11</v>
      </c>
      <c r="N78" s="39">
        <v>177410899.41999999</v>
      </c>
      <c r="O78" s="39">
        <v>358256511.20999998</v>
      </c>
      <c r="P78" s="39">
        <v>1923538141.1400001</v>
      </c>
    </row>
    <row r="79" spans="1:16" x14ac:dyDescent="0.25">
      <c r="B79" s="5"/>
      <c r="C79" s="2"/>
    </row>
    <row r="80" spans="1:16" x14ac:dyDescent="0.25">
      <c r="B80" s="60" t="s">
        <v>87</v>
      </c>
      <c r="C80" s="60"/>
      <c r="D80" s="60"/>
      <c r="E80" s="60"/>
      <c r="F80" s="60"/>
      <c r="G80" s="45"/>
    </row>
    <row r="81" spans="1:16" x14ac:dyDescent="0.25">
      <c r="B81" s="46"/>
      <c r="C81" s="2"/>
      <c r="G81" s="46"/>
      <c r="K81" s="60" t="s">
        <v>90</v>
      </c>
      <c r="L81" s="60"/>
      <c r="M81" s="60"/>
      <c r="N81" s="60"/>
      <c r="O81" s="60"/>
      <c r="P81" s="60"/>
    </row>
    <row r="82" spans="1:16" ht="58.5" customHeight="1" x14ac:dyDescent="0.25">
      <c r="B82" s="62" t="s">
        <v>88</v>
      </c>
      <c r="C82" s="62"/>
      <c r="D82" s="62"/>
      <c r="E82" s="62"/>
      <c r="F82" s="62"/>
      <c r="G82" s="47"/>
      <c r="H82" s="44"/>
      <c r="I82" s="44"/>
      <c r="K82" s="61" t="s">
        <v>91</v>
      </c>
      <c r="L82" s="61"/>
      <c r="M82" s="61"/>
      <c r="N82" s="61"/>
      <c r="O82" s="61"/>
      <c r="P82" s="61"/>
    </row>
    <row r="83" spans="1:16" x14ac:dyDescent="0.25">
      <c r="B83" s="60" t="s">
        <v>89</v>
      </c>
      <c r="C83" s="60"/>
      <c r="D83" s="60"/>
      <c r="E83" s="60"/>
      <c r="F83" s="60"/>
      <c r="G83" s="45"/>
      <c r="K83" s="60" t="s">
        <v>92</v>
      </c>
      <c r="L83" s="60"/>
      <c r="M83" s="60"/>
      <c r="N83" s="60"/>
      <c r="O83" s="60"/>
      <c r="P83" s="60"/>
    </row>
    <row r="84" spans="1:16" x14ac:dyDescent="0.25">
      <c r="B84" s="46"/>
      <c r="C84" s="2"/>
    </row>
    <row r="86" spans="1:16" ht="24.75" customHeight="1" x14ac:dyDescent="0.25">
      <c r="A86" s="48" t="s">
        <v>53</v>
      </c>
      <c r="B86" s="49"/>
      <c r="C86" s="49"/>
      <c r="D86" s="49"/>
      <c r="E86" s="49"/>
      <c r="F86" s="49"/>
      <c r="G86" s="49"/>
    </row>
    <row r="87" spans="1:16" ht="22.5" customHeight="1" x14ac:dyDescent="0.25">
      <c r="A87" s="50" t="s">
        <v>54</v>
      </c>
      <c r="B87" s="51"/>
      <c r="C87" s="51"/>
      <c r="D87" s="51"/>
      <c r="E87" s="51"/>
      <c r="F87" s="51"/>
      <c r="G87" s="51"/>
    </row>
    <row r="88" spans="1:16" ht="33.75" customHeight="1" x14ac:dyDescent="0.25">
      <c r="A88" s="48" t="s">
        <v>55</v>
      </c>
      <c r="B88" s="49"/>
      <c r="C88" s="49"/>
      <c r="D88" s="49"/>
      <c r="E88" s="49"/>
      <c r="F88" s="49"/>
      <c r="G88" s="49"/>
      <c r="H88" s="49"/>
      <c r="I88" s="49"/>
    </row>
    <row r="90" spans="1:16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</sheetData>
  <mergeCells count="16">
    <mergeCell ref="A86:G86"/>
    <mergeCell ref="A87:G87"/>
    <mergeCell ref="A88:I88"/>
    <mergeCell ref="A6:P6"/>
    <mergeCell ref="A9:A10"/>
    <mergeCell ref="B9:B10"/>
    <mergeCell ref="C9:C10"/>
    <mergeCell ref="A7:P7"/>
    <mergeCell ref="A8:P8"/>
    <mergeCell ref="D9:P9"/>
    <mergeCell ref="K81:P81"/>
    <mergeCell ref="K82:P82"/>
    <mergeCell ref="K83:P83"/>
    <mergeCell ref="B80:F80"/>
    <mergeCell ref="B82:F82"/>
    <mergeCell ref="B83:F83"/>
  </mergeCells>
  <printOptions horizontalCentered="1"/>
  <pageMargins left="0" right="0" top="0.59055118110236227" bottom="0.19685039370078741" header="0" footer="0"/>
  <pageSetup paperSize="5" scale="54" orientation="landscape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 Minerva</cp:lastModifiedBy>
  <cp:lastPrinted>2022-01-14T15:42:42Z</cp:lastPrinted>
  <dcterms:created xsi:type="dcterms:W3CDTF">2021-07-29T18:58:50Z</dcterms:created>
  <dcterms:modified xsi:type="dcterms:W3CDTF">2022-01-14T16:08:16Z</dcterms:modified>
</cp:coreProperties>
</file>